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осптовари" sheetId="1" r:id="rId1"/>
    <sheet name="фарба" sheetId="2" r:id="rId2"/>
  </sheets>
  <definedNames>
    <definedName name="_xlnm.Print_Area" localSheetId="0">'госптовари'!$A$1:$D$45</definedName>
  </definedNames>
  <calcPr fullCalcOnLoad="1"/>
</workbook>
</file>

<file path=xl/sharedStrings.xml><?xml version="1.0" encoding="utf-8"?>
<sst xmlns="http://schemas.openxmlformats.org/spreadsheetml/2006/main" count="89" uniqueCount="85">
  <si>
    <t>№ п/п</t>
  </si>
  <si>
    <t>Школа</t>
  </si>
  <si>
    <t>Агрономічненська        СЗШ І-ІІІст.</t>
  </si>
  <si>
    <t>Бохоницька                   СЗШ І-ІІІст</t>
  </si>
  <si>
    <t>Вінницько-Хутірська   ЗОШ І-Шст.</t>
  </si>
  <si>
    <t>Вороновицька № 1       СЗШ І-ІІІст</t>
  </si>
  <si>
    <t>Вороновицька № 2       СЗШ І-ІІІст</t>
  </si>
  <si>
    <t>Гавришівська                СЗШ І-ІІІст</t>
  </si>
  <si>
    <t>Лука-Мелешківська     ЗОШ І-Шст</t>
  </si>
  <si>
    <t>Малокрушлинецька      СЗШ І-ІІІст</t>
  </si>
  <si>
    <t>Медвеже-Вушківська   СЗШ І-ІІІст</t>
  </si>
  <si>
    <t>Михайлівська                СЗШ І-ІІІст</t>
  </si>
  <si>
    <t>Мізяківсько-Хутірська СЗШ І-ІІІст</t>
  </si>
  <si>
    <t>Некрасовська                ЗОШ І-Шст</t>
  </si>
  <si>
    <t>Оленівська                    СЗШ І-ІІІст</t>
  </si>
  <si>
    <t>Писарівська                   ЗОШ І-Шст</t>
  </si>
  <si>
    <t>Пултівецька                  СЗШ І-ІІІст</t>
  </si>
  <si>
    <t>Сосонська                     СЗШ І-ІІІст</t>
  </si>
  <si>
    <t>Степанівська                ЗОШ І-Шст</t>
  </si>
  <si>
    <t>НВЗ:”ЗОШ І-Шст.-ліцей смт Стрижавка”</t>
  </si>
  <si>
    <t>Хижинецька                ЗОШ І-Шст</t>
  </si>
  <si>
    <t>ЯкушинецькаСЗШ І-ІІІст-гімназія</t>
  </si>
  <si>
    <t>Великокрушлинецька ЗОШ І-ІІст</t>
  </si>
  <si>
    <t>Зарванецька       ЗОШ І-ІІст</t>
  </si>
  <si>
    <t>Іванівська           СЗШ І-ІІст.</t>
  </si>
  <si>
    <t>Ільківська           ЗОШ І-ІІст</t>
  </si>
  <si>
    <t>Комарівська       СЗШ І-ІІст.</t>
  </si>
  <si>
    <t>Стрижавська      ЗОШ І-ІІст</t>
  </si>
  <si>
    <t>Лаврівська          СЗШ І-ІІст.</t>
  </si>
  <si>
    <t>Переорська         СЗШ І-ІІст.</t>
  </si>
  <si>
    <t>Прибузька           СЗШ І-ІІст.</t>
  </si>
  <si>
    <t>Побережненська СЗШ І-ІІст.</t>
  </si>
  <si>
    <t>Сокиринецька    СЗШ І-ІІст.</t>
  </si>
  <si>
    <t>Стадницька        ЗОШ І-ІІст</t>
  </si>
  <si>
    <t>Щітецька            СЗШ І-ІІст.</t>
  </si>
  <si>
    <t>Широкогребельська    СЗШ І-ІІст.</t>
  </si>
  <si>
    <t>Лисогірська       СЗШ І ст.</t>
  </si>
  <si>
    <t>Ксаверівська      СЗШ І ст.</t>
  </si>
  <si>
    <t>Всього</t>
  </si>
  <si>
    <t>Сума, грн</t>
  </si>
  <si>
    <t>Розподіл коштів на придбання фарби та лаків у 2015 році</t>
  </si>
  <si>
    <t>Навчальний заклад</t>
  </si>
  <si>
    <t>Агрономічненська СЗШ І-ІІІст.</t>
  </si>
  <si>
    <t>Бохоницька СЗШ І-ІІІст.</t>
  </si>
  <si>
    <t>Він. Хутірський НВК: ЗОШ І-ІІІ ст. - ДНЗ</t>
  </si>
  <si>
    <t>Вороновицька СЗШ І-ІІІст. №1</t>
  </si>
  <si>
    <t>Гавришівська СЗШ І-ІІІст.</t>
  </si>
  <si>
    <t>Лука-Мелешківська ЗОШ І-ІІІст.</t>
  </si>
  <si>
    <t>М.Крушлинецька СЗШ І-ІІІст.</t>
  </si>
  <si>
    <t>Медвеже-Вушківська СЗШ І-ІІІст.</t>
  </si>
  <si>
    <t>Михайлівська СЗШ І-ІІІст.</t>
  </si>
  <si>
    <t>Міз.Хутірська ЗОШ І-ІІІст.</t>
  </si>
  <si>
    <t>Некрасовська ЗОШ І-ІІІст.</t>
  </si>
  <si>
    <t>Оленівський НВК СЗШ І-ІІІст.-ДНЗ</t>
  </si>
  <si>
    <t>Писарівська ЗОШ І-ІІІст.</t>
  </si>
  <si>
    <t>Пултівецька СЗШ І-ІІІст.</t>
  </si>
  <si>
    <t>Сосонська СЗШ І-ІІІст.</t>
  </si>
  <si>
    <t>Степанівська ЗОШ І-ІІІст.</t>
  </si>
  <si>
    <t>Стрижавська ЗОШ І-ІІІст.</t>
  </si>
  <si>
    <t>НВЗ: "ЗОШ І-ІІІст. -ліцей смт.Стрижавка"</t>
  </si>
  <si>
    <t>Хижинецька ЗОШ І-ІІІст.</t>
  </si>
  <si>
    <t>Якушинецька СЗШ І-ІІІст. -гімназія</t>
  </si>
  <si>
    <t>В.Крушлинецька ЗОШ І-ІІст.</t>
  </si>
  <si>
    <t xml:space="preserve">Вороновицька ЗОШ І-ІІ ст. </t>
  </si>
  <si>
    <t>Зарванецька ЗОШ І-ІІст.</t>
  </si>
  <si>
    <t>Іванівська СЗШ І-ІІст.</t>
  </si>
  <si>
    <t>Ільківська ЗОШ І-ІІст.</t>
  </si>
  <si>
    <t>Комарівський НВК ЗОШ І-ІІст.-ДНЗ</t>
  </si>
  <si>
    <t>Лаврівська  СЗШ І-ІІст.</t>
  </si>
  <si>
    <t>Переорська  СЗШ І-ІІст.</t>
  </si>
  <si>
    <t>Побережненська  СЗШ І-ІІст.</t>
  </si>
  <si>
    <t>Прибузька  СЗШ І-ІІст.</t>
  </si>
  <si>
    <t>Сокиринецька  СЗШ І-ІІст.</t>
  </si>
  <si>
    <t>Стадницька ЗОШ І-ІІст.</t>
  </si>
  <si>
    <t>Щітецька  СЗШ І-ІІст.</t>
  </si>
  <si>
    <t>Широкогребельський НВК  ЗОШ І-ІІст.-ДНЗ</t>
  </si>
  <si>
    <t>Ксаверівська  ЗОШ І ст.</t>
  </si>
  <si>
    <t>Лисогірська  ЗОШ І ст.</t>
  </si>
  <si>
    <t>Сума</t>
  </si>
  <si>
    <t>Загальна кількість учнів</t>
  </si>
  <si>
    <t>Розподіл коштів на придбання господарських товарів (різних) у 2015 році</t>
  </si>
  <si>
    <t>Затверджую</t>
  </si>
  <si>
    <t>Осіпчук Н.В.</t>
  </si>
  <si>
    <t>площа, м</t>
  </si>
  <si>
    <t>документи на оплату принести на початку червня (дата на накладних повинна бути червнем місяцем) в кабінет 1206 Галині Володимирівні Шипук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</si>
</sst>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00"/>
    <numFmt numFmtId="197" formatCode="0.0000"/>
    <numFmt numFmtId="198" formatCode="0.000"/>
    <numFmt numFmtId="199" formatCode="0.0"/>
  </numFmts>
  <fonts count="40">
    <font>
      <sz val="10"/>
      <name val="Arial"/>
      <family val="0"/>
    </font>
    <font>
      <sz val="14"/>
      <name val="Arial"/>
      <family val="0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0" fontId="26" fillId="27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1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32" borderId="8" applyNumberFormat="0" applyFon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top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" fontId="0" fillId="0" borderId="10" xfId="0" applyNumberFormat="1" applyBorder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33" borderId="14" xfId="0" applyFont="1" applyFill="1" applyBorder="1" applyAlignment="1">
      <alignment horizontal="left" wrapText="1"/>
    </xf>
    <xf numFmtId="0" fontId="5" fillId="33" borderId="15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 vertical="center" wrapText="1" shrinkToFit="1"/>
    </xf>
    <xf numFmtId="0" fontId="2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4">
      <selection activeCell="M19" sqref="M19"/>
    </sheetView>
  </sheetViews>
  <sheetFormatPr defaultColWidth="9.140625" defaultRowHeight="12.75"/>
  <cols>
    <col min="1" max="1" width="8.28125" style="0" customWidth="1"/>
    <col min="2" max="2" width="34.00390625" style="0" customWidth="1"/>
    <col min="3" max="3" width="19.8515625" style="0" customWidth="1"/>
    <col min="4" max="4" width="27.57421875" style="0" customWidth="1"/>
  </cols>
  <sheetData>
    <row r="1" ht="15.75">
      <c r="D1" s="13" t="s">
        <v>81</v>
      </c>
    </row>
    <row r="2" spans="3:4" ht="34.5" customHeight="1">
      <c r="C2" s="12"/>
      <c r="D2" s="13" t="s">
        <v>82</v>
      </c>
    </row>
    <row r="3" spans="3:4" ht="34.5" customHeight="1">
      <c r="C3" s="11"/>
      <c r="D3" s="11"/>
    </row>
    <row r="4" spans="2:5" ht="35.25" customHeight="1">
      <c r="B4" s="15" t="s">
        <v>80</v>
      </c>
      <c r="C4" s="15"/>
      <c r="D4" s="15"/>
      <c r="E4" s="10"/>
    </row>
    <row r="5" ht="12.75" customHeight="1"/>
    <row r="6" spans="1:4" ht="20.25" customHeight="1">
      <c r="A6" s="16"/>
      <c r="B6" s="20" t="s">
        <v>41</v>
      </c>
      <c r="C6" s="20" t="s">
        <v>79</v>
      </c>
      <c r="D6" s="23" t="s">
        <v>78</v>
      </c>
    </row>
    <row r="7" spans="1:4" ht="34.5" customHeight="1">
      <c r="A7" s="17"/>
      <c r="B7" s="21"/>
      <c r="C7" s="22"/>
      <c r="D7" s="23"/>
    </row>
    <row r="8" spans="1:4" ht="15">
      <c r="A8" s="14">
        <v>1</v>
      </c>
      <c r="B8" s="8" t="s">
        <v>42</v>
      </c>
      <c r="C8" s="7">
        <v>325</v>
      </c>
      <c r="D8" s="9">
        <f>C8*14.46015424</f>
        <v>4699.550128</v>
      </c>
    </row>
    <row r="9" spans="1:4" ht="15">
      <c r="A9" s="14">
        <v>2</v>
      </c>
      <c r="B9" s="8" t="s">
        <v>43</v>
      </c>
      <c r="C9" s="7">
        <v>152</v>
      </c>
      <c r="D9" s="9">
        <f aca="true" t="shared" si="0" ref="D9:D43">C9*14.46015424</f>
        <v>2197.94344448</v>
      </c>
    </row>
    <row r="10" spans="1:4" ht="30">
      <c r="A10" s="14">
        <v>3</v>
      </c>
      <c r="B10" s="8" t="s">
        <v>44</v>
      </c>
      <c r="C10" s="7">
        <v>435</v>
      </c>
      <c r="D10" s="9">
        <f t="shared" si="0"/>
        <v>6290.1670944</v>
      </c>
    </row>
    <row r="11" spans="1:4" ht="15">
      <c r="A11" s="14">
        <v>4</v>
      </c>
      <c r="B11" s="8" t="s">
        <v>45</v>
      </c>
      <c r="C11" s="7">
        <v>600</v>
      </c>
      <c r="D11" s="9">
        <f t="shared" si="0"/>
        <v>8676.092544</v>
      </c>
    </row>
    <row r="12" spans="1:4" ht="15">
      <c r="A12" s="14">
        <v>5</v>
      </c>
      <c r="B12" s="8" t="s">
        <v>46</v>
      </c>
      <c r="C12" s="7">
        <v>170</v>
      </c>
      <c r="D12" s="9">
        <f t="shared" si="0"/>
        <v>2458.2262207999997</v>
      </c>
    </row>
    <row r="13" spans="1:4" ht="15">
      <c r="A13" s="14">
        <v>6</v>
      </c>
      <c r="B13" s="8" t="s">
        <v>47</v>
      </c>
      <c r="C13" s="7">
        <v>426</v>
      </c>
      <c r="D13" s="9">
        <f t="shared" si="0"/>
        <v>6160.02570624</v>
      </c>
    </row>
    <row r="14" spans="1:4" ht="15">
      <c r="A14" s="14">
        <v>7</v>
      </c>
      <c r="B14" s="8" t="s">
        <v>48</v>
      </c>
      <c r="C14" s="7">
        <v>158</v>
      </c>
      <c r="D14" s="9">
        <f t="shared" si="0"/>
        <v>2284.70436992</v>
      </c>
    </row>
    <row r="15" spans="1:4" ht="30">
      <c r="A15" s="14">
        <v>8</v>
      </c>
      <c r="B15" s="8" t="s">
        <v>49</v>
      </c>
      <c r="C15" s="7">
        <v>126</v>
      </c>
      <c r="D15" s="9">
        <f t="shared" si="0"/>
        <v>1821.97943424</v>
      </c>
    </row>
    <row r="16" spans="1:4" ht="15">
      <c r="A16" s="14">
        <v>9</v>
      </c>
      <c r="B16" s="8" t="s">
        <v>50</v>
      </c>
      <c r="C16" s="7">
        <v>167</v>
      </c>
      <c r="D16" s="9">
        <f t="shared" si="0"/>
        <v>2414.84575808</v>
      </c>
    </row>
    <row r="17" spans="1:4" ht="15">
      <c r="A17" s="14">
        <v>10</v>
      </c>
      <c r="B17" s="8" t="s">
        <v>51</v>
      </c>
      <c r="C17" s="7">
        <v>179</v>
      </c>
      <c r="D17" s="9">
        <f t="shared" si="0"/>
        <v>2588.36760896</v>
      </c>
    </row>
    <row r="18" spans="1:4" ht="15">
      <c r="A18" s="14">
        <v>11</v>
      </c>
      <c r="B18" s="8" t="s">
        <v>52</v>
      </c>
      <c r="C18" s="7">
        <v>172</v>
      </c>
      <c r="D18" s="9">
        <f t="shared" si="0"/>
        <v>2487.14652928</v>
      </c>
    </row>
    <row r="19" spans="1:4" ht="30">
      <c r="A19" s="14">
        <v>12</v>
      </c>
      <c r="B19" s="8" t="s">
        <v>53</v>
      </c>
      <c r="C19" s="7">
        <v>86</v>
      </c>
      <c r="D19" s="9">
        <f t="shared" si="0"/>
        <v>1243.57326464</v>
      </c>
    </row>
    <row r="20" spans="1:4" ht="15">
      <c r="A20" s="14">
        <v>13</v>
      </c>
      <c r="B20" s="8" t="s">
        <v>54</v>
      </c>
      <c r="C20" s="7">
        <v>171</v>
      </c>
      <c r="D20" s="9">
        <f t="shared" si="0"/>
        <v>2472.68637504</v>
      </c>
    </row>
    <row r="21" spans="1:4" ht="15">
      <c r="A21" s="14">
        <v>14</v>
      </c>
      <c r="B21" s="8" t="s">
        <v>55</v>
      </c>
      <c r="C21" s="7">
        <v>200</v>
      </c>
      <c r="D21" s="9">
        <f t="shared" si="0"/>
        <v>2892.030848</v>
      </c>
    </row>
    <row r="22" spans="1:4" ht="15">
      <c r="A22" s="14">
        <v>15</v>
      </c>
      <c r="B22" s="8" t="s">
        <v>56</v>
      </c>
      <c r="C22" s="7">
        <v>251</v>
      </c>
      <c r="D22" s="9">
        <f t="shared" si="0"/>
        <v>3629.49871424</v>
      </c>
    </row>
    <row r="23" spans="1:4" ht="15">
      <c r="A23" s="14">
        <v>16</v>
      </c>
      <c r="B23" s="8" t="s">
        <v>57</v>
      </c>
      <c r="C23" s="7">
        <v>111</v>
      </c>
      <c r="D23" s="9">
        <f t="shared" si="0"/>
        <v>1605.07712064</v>
      </c>
    </row>
    <row r="24" spans="1:4" ht="15">
      <c r="A24" s="14">
        <v>17</v>
      </c>
      <c r="B24" s="8" t="s">
        <v>58</v>
      </c>
      <c r="C24" s="7">
        <v>332</v>
      </c>
      <c r="D24" s="9">
        <f t="shared" si="0"/>
        <v>4800.77120768</v>
      </c>
    </row>
    <row r="25" spans="1:4" ht="30">
      <c r="A25" s="14">
        <v>18</v>
      </c>
      <c r="B25" s="8" t="s">
        <v>59</v>
      </c>
      <c r="C25" s="7">
        <v>552</v>
      </c>
      <c r="D25" s="9">
        <f t="shared" si="0"/>
        <v>7982.00514048</v>
      </c>
    </row>
    <row r="26" spans="1:4" ht="15">
      <c r="A26" s="14">
        <v>19</v>
      </c>
      <c r="B26" s="8" t="s">
        <v>60</v>
      </c>
      <c r="C26" s="7">
        <v>138</v>
      </c>
      <c r="D26" s="9">
        <f t="shared" si="0"/>
        <v>1995.50128512</v>
      </c>
    </row>
    <row r="27" spans="1:4" ht="30">
      <c r="A27" s="14">
        <v>20</v>
      </c>
      <c r="B27" s="8" t="s">
        <v>61</v>
      </c>
      <c r="C27" s="7">
        <v>347</v>
      </c>
      <c r="D27" s="9">
        <f t="shared" si="0"/>
        <v>5017.6735212799995</v>
      </c>
    </row>
    <row r="28" spans="1:4" ht="15">
      <c r="A28" s="14">
        <v>21</v>
      </c>
      <c r="B28" s="8" t="s">
        <v>62</v>
      </c>
      <c r="C28" s="7">
        <v>62</v>
      </c>
      <c r="D28" s="9">
        <f t="shared" si="0"/>
        <v>896.52956288</v>
      </c>
    </row>
    <row r="29" spans="1:4" ht="15">
      <c r="A29" s="14">
        <v>22</v>
      </c>
      <c r="B29" s="8" t="s">
        <v>63</v>
      </c>
      <c r="C29" s="7">
        <v>82</v>
      </c>
      <c r="D29" s="9">
        <f t="shared" si="0"/>
        <v>1185.73264768</v>
      </c>
    </row>
    <row r="30" spans="1:4" ht="15">
      <c r="A30" s="14">
        <v>23</v>
      </c>
      <c r="B30" s="8" t="s">
        <v>64</v>
      </c>
      <c r="C30" s="7">
        <v>139</v>
      </c>
      <c r="D30" s="9">
        <f t="shared" si="0"/>
        <v>2009.96143936</v>
      </c>
    </row>
    <row r="31" spans="1:4" ht="15">
      <c r="A31" s="14">
        <v>24</v>
      </c>
      <c r="B31" s="8" t="s">
        <v>65</v>
      </c>
      <c r="C31" s="7">
        <v>67</v>
      </c>
      <c r="D31" s="9">
        <f t="shared" si="0"/>
        <v>968.83033408</v>
      </c>
    </row>
    <row r="32" spans="1:4" ht="15">
      <c r="A32" s="14">
        <v>25</v>
      </c>
      <c r="B32" s="8" t="s">
        <v>66</v>
      </c>
      <c r="C32" s="7">
        <v>77</v>
      </c>
      <c r="D32" s="9">
        <f t="shared" si="0"/>
        <v>1113.43187648</v>
      </c>
    </row>
    <row r="33" spans="1:4" ht="30">
      <c r="A33" s="14">
        <v>26</v>
      </c>
      <c r="B33" s="8" t="s">
        <v>67</v>
      </c>
      <c r="C33" s="7">
        <v>65</v>
      </c>
      <c r="D33" s="9">
        <f t="shared" si="0"/>
        <v>939.9100255999999</v>
      </c>
    </row>
    <row r="34" spans="1:4" ht="15">
      <c r="A34" s="14">
        <v>27</v>
      </c>
      <c r="B34" s="8" t="s">
        <v>68</v>
      </c>
      <c r="C34" s="7">
        <v>73</v>
      </c>
      <c r="D34" s="9">
        <f t="shared" si="0"/>
        <v>1055.59125952</v>
      </c>
    </row>
    <row r="35" spans="1:4" ht="15">
      <c r="A35" s="14">
        <v>28</v>
      </c>
      <c r="B35" s="8" t="s">
        <v>69</v>
      </c>
      <c r="C35" s="7">
        <v>52</v>
      </c>
      <c r="D35" s="9">
        <f t="shared" si="0"/>
        <v>751.92802048</v>
      </c>
    </row>
    <row r="36" spans="1:4" ht="15">
      <c r="A36" s="14">
        <v>29</v>
      </c>
      <c r="B36" s="8" t="s">
        <v>70</v>
      </c>
      <c r="C36" s="7">
        <v>70</v>
      </c>
      <c r="D36" s="9">
        <f t="shared" si="0"/>
        <v>1012.2107968</v>
      </c>
    </row>
    <row r="37" spans="1:4" ht="15">
      <c r="A37" s="14">
        <v>30</v>
      </c>
      <c r="B37" s="8" t="s">
        <v>71</v>
      </c>
      <c r="C37" s="7">
        <v>85</v>
      </c>
      <c r="D37" s="9">
        <f t="shared" si="0"/>
        <v>1229.1131103999999</v>
      </c>
    </row>
    <row r="38" spans="1:4" ht="15">
      <c r="A38" s="14">
        <v>31</v>
      </c>
      <c r="B38" s="8" t="s">
        <v>72</v>
      </c>
      <c r="C38" s="7">
        <v>68</v>
      </c>
      <c r="D38" s="9">
        <f t="shared" si="0"/>
        <v>983.29048832</v>
      </c>
    </row>
    <row r="39" spans="1:4" ht="15">
      <c r="A39" s="14">
        <v>32</v>
      </c>
      <c r="B39" s="8" t="s">
        <v>73</v>
      </c>
      <c r="C39" s="7">
        <v>114</v>
      </c>
      <c r="D39" s="9">
        <f t="shared" si="0"/>
        <v>1648.45758336</v>
      </c>
    </row>
    <row r="40" spans="1:4" ht="15">
      <c r="A40" s="14">
        <v>33</v>
      </c>
      <c r="B40" s="8" t="s">
        <v>74</v>
      </c>
      <c r="C40" s="7">
        <v>94</v>
      </c>
      <c r="D40" s="9">
        <f t="shared" si="0"/>
        <v>1359.25449856</v>
      </c>
    </row>
    <row r="41" spans="1:4" ht="30">
      <c r="A41" s="14">
        <v>34</v>
      </c>
      <c r="B41" s="8" t="s">
        <v>75</v>
      </c>
      <c r="C41" s="7">
        <v>25</v>
      </c>
      <c r="D41" s="9">
        <f t="shared" si="0"/>
        <v>361.503856</v>
      </c>
    </row>
    <row r="42" spans="1:4" ht="15">
      <c r="A42" s="14">
        <v>35</v>
      </c>
      <c r="B42" s="8" t="s">
        <v>76</v>
      </c>
      <c r="C42" s="7">
        <v>33</v>
      </c>
      <c r="D42" s="9">
        <f t="shared" si="0"/>
        <v>477.18508992</v>
      </c>
    </row>
    <row r="43" spans="1:4" ht="15">
      <c r="A43" s="14">
        <v>36</v>
      </c>
      <c r="B43" s="8" t="s">
        <v>77</v>
      </c>
      <c r="C43" s="7">
        <v>20</v>
      </c>
      <c r="D43" s="9">
        <f t="shared" si="0"/>
        <v>289.2030848</v>
      </c>
    </row>
    <row r="44" spans="1:4" ht="15">
      <c r="A44" s="14"/>
      <c r="B44" s="8" t="s">
        <v>38</v>
      </c>
      <c r="C44" s="7">
        <f>SUM(C8:C43)</f>
        <v>6224</v>
      </c>
      <c r="D44" s="9">
        <f>SUM(D8:D43)</f>
        <v>89999.99998975999</v>
      </c>
    </row>
    <row r="45" spans="2:4" ht="60" customHeight="1">
      <c r="B45" s="18" t="s">
        <v>84</v>
      </c>
      <c r="C45" s="19"/>
      <c r="D45" s="19"/>
    </row>
  </sheetData>
  <sheetProtection/>
  <mergeCells count="6">
    <mergeCell ref="B4:D4"/>
    <mergeCell ref="A6:A7"/>
    <mergeCell ref="B45:D45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46"/>
  <sheetViews>
    <sheetView zoomScalePageLayoutView="0" workbookViewId="0" topLeftCell="A1">
      <selection activeCell="B3" sqref="B3:E3"/>
    </sheetView>
  </sheetViews>
  <sheetFormatPr defaultColWidth="9.140625" defaultRowHeight="12.75"/>
  <cols>
    <col min="1" max="1" width="1.421875" style="0" customWidth="1"/>
    <col min="3" max="3" width="46.57421875" style="0" customWidth="1"/>
    <col min="4" max="4" width="13.57421875" style="0" customWidth="1"/>
    <col min="5" max="5" width="15.7109375" style="0" customWidth="1"/>
  </cols>
  <sheetData>
    <row r="1" ht="21.75" customHeight="1">
      <c r="E1" s="13" t="s">
        <v>81</v>
      </c>
    </row>
    <row r="2" spans="4:5" ht="26.25" customHeight="1">
      <c r="D2" s="12"/>
      <c r="E2" s="13" t="s">
        <v>82</v>
      </c>
    </row>
    <row r="3" spans="2:5" ht="18">
      <c r="B3" s="26" t="s">
        <v>40</v>
      </c>
      <c r="C3" s="26"/>
      <c r="D3" s="26"/>
      <c r="E3" s="26"/>
    </row>
    <row r="5" spans="2:5" ht="12.75">
      <c r="B5" s="27" t="s">
        <v>0</v>
      </c>
      <c r="C5" s="28" t="s">
        <v>1</v>
      </c>
      <c r="D5" s="29" t="s">
        <v>83</v>
      </c>
      <c r="E5" s="29" t="s">
        <v>39</v>
      </c>
    </row>
    <row r="6" spans="2:5" ht="12.75">
      <c r="B6" s="27"/>
      <c r="C6" s="28"/>
      <c r="D6" s="30"/>
      <c r="E6" s="30"/>
    </row>
    <row r="7" spans="2:5" ht="15.75">
      <c r="B7" s="1">
        <v>1</v>
      </c>
      <c r="C7" s="2" t="s">
        <v>2</v>
      </c>
      <c r="D7" s="3">
        <v>6432</v>
      </c>
      <c r="E7" s="4">
        <f>D7*1.112894345</f>
        <v>7158.13642704</v>
      </c>
    </row>
    <row r="8" spans="2:5" ht="15.75">
      <c r="B8" s="1">
        <v>2</v>
      </c>
      <c r="C8" s="5" t="s">
        <v>3</v>
      </c>
      <c r="D8" s="3">
        <v>2826</v>
      </c>
      <c r="E8" s="4">
        <f aca="true" t="shared" si="0" ref="E8:E42">D8*1.112894345</f>
        <v>3145.03941897</v>
      </c>
    </row>
    <row r="9" spans="2:5" ht="15.75">
      <c r="B9" s="1">
        <v>3</v>
      </c>
      <c r="C9" s="5" t="s">
        <v>4</v>
      </c>
      <c r="D9" s="3">
        <f>1106+3500</f>
        <v>4606</v>
      </c>
      <c r="E9" s="4">
        <f t="shared" si="0"/>
        <v>5125.99135307</v>
      </c>
    </row>
    <row r="10" spans="2:5" ht="15.75">
      <c r="B10" s="1">
        <v>4</v>
      </c>
      <c r="C10" s="5" t="s">
        <v>5</v>
      </c>
      <c r="D10" s="3">
        <v>7441</v>
      </c>
      <c r="E10" s="4">
        <f t="shared" si="0"/>
        <v>8281.046821144999</v>
      </c>
    </row>
    <row r="11" spans="2:5" ht="15.75">
      <c r="B11" s="1">
        <v>5</v>
      </c>
      <c r="C11" s="5" t="s">
        <v>6</v>
      </c>
      <c r="D11" s="3">
        <v>2123</v>
      </c>
      <c r="E11" s="4">
        <f t="shared" si="0"/>
        <v>2362.6746944349998</v>
      </c>
    </row>
    <row r="12" spans="2:5" ht="15.75">
      <c r="B12" s="1">
        <v>6</v>
      </c>
      <c r="C12" s="5" t="s">
        <v>7</v>
      </c>
      <c r="D12" s="3">
        <v>1067</v>
      </c>
      <c r="E12" s="4">
        <f t="shared" si="0"/>
        <v>1187.458266115</v>
      </c>
    </row>
    <row r="13" spans="2:5" ht="15.75">
      <c r="B13" s="1">
        <v>7</v>
      </c>
      <c r="C13" s="5" t="s">
        <v>8</v>
      </c>
      <c r="D13" s="3">
        <v>2748</v>
      </c>
      <c r="E13" s="4">
        <f t="shared" si="0"/>
        <v>3058.2336600599997</v>
      </c>
    </row>
    <row r="14" spans="2:5" ht="15.75">
      <c r="B14" s="1">
        <v>8</v>
      </c>
      <c r="C14" s="5" t="s">
        <v>9</v>
      </c>
      <c r="D14" s="3">
        <v>2522</v>
      </c>
      <c r="E14" s="4">
        <f t="shared" si="0"/>
        <v>2806.71953809</v>
      </c>
    </row>
    <row r="15" spans="2:5" ht="15.75">
      <c r="B15" s="1">
        <v>9</v>
      </c>
      <c r="C15" s="5" t="s">
        <v>10</v>
      </c>
      <c r="D15" s="3">
        <f>1391+235</f>
        <v>1626</v>
      </c>
      <c r="E15" s="4">
        <f t="shared" si="0"/>
        <v>1809.56620497</v>
      </c>
    </row>
    <row r="16" spans="2:5" ht="15.75">
      <c r="B16" s="1">
        <v>10</v>
      </c>
      <c r="C16" s="5" t="s">
        <v>11</v>
      </c>
      <c r="D16" s="3">
        <f>2908+426</f>
        <v>3334</v>
      </c>
      <c r="E16" s="4">
        <f t="shared" si="0"/>
        <v>3710.3897462299997</v>
      </c>
    </row>
    <row r="17" spans="2:5" ht="15.75">
      <c r="B17" s="1">
        <v>11</v>
      </c>
      <c r="C17" s="5" t="s">
        <v>12</v>
      </c>
      <c r="D17" s="3">
        <v>1917</v>
      </c>
      <c r="E17" s="4">
        <f t="shared" si="0"/>
        <v>2133.4184593649998</v>
      </c>
    </row>
    <row r="18" spans="2:5" ht="15.75">
      <c r="B18" s="1">
        <v>12</v>
      </c>
      <c r="C18" s="5" t="s">
        <v>13</v>
      </c>
      <c r="D18" s="3">
        <v>5471</v>
      </c>
      <c r="E18" s="4">
        <f t="shared" si="0"/>
        <v>6088.644961495</v>
      </c>
    </row>
    <row r="19" spans="2:5" ht="15.75">
      <c r="B19" s="1">
        <v>13</v>
      </c>
      <c r="C19" s="5" t="s">
        <v>14</v>
      </c>
      <c r="D19" s="3">
        <v>1800</v>
      </c>
      <c r="E19" s="4">
        <f t="shared" si="0"/>
        <v>2003.209821</v>
      </c>
    </row>
    <row r="20" spans="2:5" ht="15.75">
      <c r="B20" s="1">
        <v>14</v>
      </c>
      <c r="C20" s="5" t="s">
        <v>15</v>
      </c>
      <c r="D20" s="3">
        <v>1441</v>
      </c>
      <c r="E20" s="4">
        <f t="shared" si="0"/>
        <v>1603.680751145</v>
      </c>
    </row>
    <row r="21" spans="2:5" ht="15.75">
      <c r="B21" s="1">
        <v>15</v>
      </c>
      <c r="C21" s="5" t="s">
        <v>16</v>
      </c>
      <c r="D21" s="3">
        <v>5101</v>
      </c>
      <c r="E21" s="4">
        <f t="shared" si="0"/>
        <v>5676.874053845</v>
      </c>
    </row>
    <row r="22" spans="2:5" ht="15.75">
      <c r="B22" s="1">
        <v>16</v>
      </c>
      <c r="C22" s="5" t="s">
        <v>17</v>
      </c>
      <c r="D22" s="3">
        <v>1938</v>
      </c>
      <c r="E22" s="4">
        <f t="shared" si="0"/>
        <v>2156.78924061</v>
      </c>
    </row>
    <row r="23" spans="2:5" ht="15.75">
      <c r="B23" s="1">
        <v>17</v>
      </c>
      <c r="C23" s="5" t="s">
        <v>18</v>
      </c>
      <c r="D23" s="3">
        <f>3127+209</f>
        <v>3336</v>
      </c>
      <c r="E23" s="4">
        <f t="shared" si="0"/>
        <v>3712.61553492</v>
      </c>
    </row>
    <row r="24" spans="2:5" ht="15.75">
      <c r="B24" s="1">
        <v>18</v>
      </c>
      <c r="C24" s="5" t="s">
        <v>19</v>
      </c>
      <c r="D24" s="3">
        <v>4570</v>
      </c>
      <c r="E24" s="4">
        <f t="shared" si="0"/>
        <v>5085.92715665</v>
      </c>
    </row>
    <row r="25" spans="2:5" ht="15.75">
      <c r="B25" s="1">
        <v>19</v>
      </c>
      <c r="C25" s="5" t="s">
        <v>20</v>
      </c>
      <c r="D25" s="3">
        <v>1980</v>
      </c>
      <c r="E25" s="4">
        <f t="shared" si="0"/>
        <v>2203.5308031</v>
      </c>
    </row>
    <row r="26" spans="2:5" ht="15.75">
      <c r="B26" s="1">
        <v>20</v>
      </c>
      <c r="C26" s="5" t="s">
        <v>21</v>
      </c>
      <c r="D26" s="3">
        <v>3476</v>
      </c>
      <c r="E26" s="4">
        <f t="shared" si="0"/>
        <v>3868.4207432199996</v>
      </c>
    </row>
    <row r="27" spans="2:5" ht="15.75">
      <c r="B27" s="1">
        <v>21</v>
      </c>
      <c r="C27" s="5" t="s">
        <v>22</v>
      </c>
      <c r="D27" s="3">
        <v>1090</v>
      </c>
      <c r="E27" s="4">
        <f t="shared" si="0"/>
        <v>1213.05483605</v>
      </c>
    </row>
    <row r="28" spans="2:5" ht="15.75">
      <c r="B28" s="1">
        <v>22</v>
      </c>
      <c r="C28" s="5" t="s">
        <v>23</v>
      </c>
      <c r="D28" s="3">
        <v>889</v>
      </c>
      <c r="E28" s="4">
        <f t="shared" si="0"/>
        <v>989.3630727049999</v>
      </c>
    </row>
    <row r="29" spans="2:5" ht="15.75">
      <c r="B29" s="1">
        <v>23</v>
      </c>
      <c r="C29" s="5" t="s">
        <v>24</v>
      </c>
      <c r="D29" s="3">
        <v>968</v>
      </c>
      <c r="E29" s="4">
        <f t="shared" si="0"/>
        <v>1077.28172596</v>
      </c>
    </row>
    <row r="30" spans="2:5" ht="15.75">
      <c r="B30" s="1">
        <v>24</v>
      </c>
      <c r="C30" s="5" t="s">
        <v>25</v>
      </c>
      <c r="D30" s="3">
        <v>1036</v>
      </c>
      <c r="E30" s="4">
        <f t="shared" si="0"/>
        <v>1152.9585414199998</v>
      </c>
    </row>
    <row r="31" spans="2:5" ht="15.75">
      <c r="B31" s="1">
        <v>25</v>
      </c>
      <c r="C31" s="5" t="s">
        <v>26</v>
      </c>
      <c r="D31" s="3">
        <v>1900</v>
      </c>
      <c r="E31" s="4">
        <f t="shared" si="0"/>
        <v>2114.4992555</v>
      </c>
    </row>
    <row r="32" spans="2:5" ht="15.75">
      <c r="B32" s="1">
        <v>26</v>
      </c>
      <c r="C32" s="5" t="s">
        <v>27</v>
      </c>
      <c r="D32" s="3">
        <v>4220</v>
      </c>
      <c r="E32" s="4">
        <f t="shared" si="0"/>
        <v>4696.4141359</v>
      </c>
    </row>
    <row r="33" spans="2:5" ht="15.75">
      <c r="B33" s="1">
        <v>27</v>
      </c>
      <c r="C33" s="5" t="s">
        <v>28</v>
      </c>
      <c r="D33" s="3">
        <v>1520</v>
      </c>
      <c r="E33" s="4">
        <f t="shared" si="0"/>
        <v>1691.5994044</v>
      </c>
    </row>
    <row r="34" spans="2:5" ht="15.75">
      <c r="B34" s="1">
        <v>28</v>
      </c>
      <c r="C34" s="5" t="s">
        <v>29</v>
      </c>
      <c r="D34" s="3">
        <v>633</v>
      </c>
      <c r="E34" s="4">
        <f t="shared" si="0"/>
        <v>704.4621203849999</v>
      </c>
    </row>
    <row r="35" spans="2:5" ht="15.75">
      <c r="B35" s="1">
        <v>29</v>
      </c>
      <c r="C35" s="5" t="s">
        <v>30</v>
      </c>
      <c r="D35" s="3">
        <v>1750</v>
      </c>
      <c r="E35" s="4">
        <f t="shared" si="0"/>
        <v>1947.56510375</v>
      </c>
    </row>
    <row r="36" spans="2:5" ht="15.75">
      <c r="B36" s="1">
        <v>30</v>
      </c>
      <c r="C36" s="5" t="s">
        <v>31</v>
      </c>
      <c r="D36" s="3">
        <v>1194</v>
      </c>
      <c r="E36" s="4">
        <f t="shared" si="0"/>
        <v>1328.79584793</v>
      </c>
    </row>
    <row r="37" spans="2:5" ht="15.75">
      <c r="B37" s="1">
        <v>31</v>
      </c>
      <c r="C37" s="5" t="s">
        <v>32</v>
      </c>
      <c r="D37" s="3">
        <v>822</v>
      </c>
      <c r="E37" s="4">
        <f t="shared" si="0"/>
        <v>914.79915159</v>
      </c>
    </row>
    <row r="38" spans="2:5" ht="15.75">
      <c r="B38" s="1">
        <v>32</v>
      </c>
      <c r="C38" s="5" t="s">
        <v>33</v>
      </c>
      <c r="D38" s="3">
        <v>1080</v>
      </c>
      <c r="E38" s="4">
        <f t="shared" si="0"/>
        <v>1201.9258926</v>
      </c>
    </row>
    <row r="39" spans="2:5" ht="15.75">
      <c r="B39" s="1">
        <v>33</v>
      </c>
      <c r="C39" s="5" t="s">
        <v>34</v>
      </c>
      <c r="D39" s="3">
        <v>606</v>
      </c>
      <c r="E39" s="4">
        <f t="shared" si="0"/>
        <v>674.41397307</v>
      </c>
    </row>
    <row r="40" spans="2:5" ht="15.75">
      <c r="B40" s="1">
        <v>34</v>
      </c>
      <c r="C40" s="5" t="s">
        <v>35</v>
      </c>
      <c r="D40" s="3">
        <v>1420</v>
      </c>
      <c r="E40" s="4">
        <f t="shared" si="0"/>
        <v>1580.3099699</v>
      </c>
    </row>
    <row r="41" spans="2:5" ht="15.75">
      <c r="B41" s="1">
        <v>35</v>
      </c>
      <c r="C41" s="5" t="s">
        <v>36</v>
      </c>
      <c r="D41" s="3">
        <v>205</v>
      </c>
      <c r="E41" s="4">
        <f t="shared" si="0"/>
        <v>228.143340725</v>
      </c>
    </row>
    <row r="42" spans="2:5" ht="15.75">
      <c r="B42" s="1">
        <v>36</v>
      </c>
      <c r="C42" s="5" t="s">
        <v>37</v>
      </c>
      <c r="D42" s="3">
        <v>275</v>
      </c>
      <c r="E42" s="4">
        <f t="shared" si="0"/>
        <v>306.045944875</v>
      </c>
    </row>
    <row r="43" spans="2:5" ht="15.75">
      <c r="B43" s="6"/>
      <c r="C43" s="5" t="s">
        <v>38</v>
      </c>
      <c r="D43" s="3">
        <f>SUM(D7:D42)</f>
        <v>85363</v>
      </c>
      <c r="E43" s="4">
        <f>SUM(E7:E42)</f>
        <v>94999.99997223502</v>
      </c>
    </row>
    <row r="44" spans="2:5" ht="33" customHeight="1">
      <c r="B44" s="24" t="s">
        <v>84</v>
      </c>
      <c r="C44" s="24"/>
      <c r="D44" s="24"/>
      <c r="E44" s="24"/>
    </row>
    <row r="45" spans="2:5" ht="12.75">
      <c r="B45" s="25"/>
      <c r="C45" s="25"/>
      <c r="D45" s="25"/>
      <c r="E45" s="25"/>
    </row>
    <row r="46" spans="2:5" ht="18" customHeight="1">
      <c r="B46" s="25"/>
      <c r="C46" s="25"/>
      <c r="D46" s="25"/>
      <c r="E46" s="25"/>
    </row>
  </sheetData>
  <sheetProtection/>
  <mergeCells count="6">
    <mergeCell ref="B44:E46"/>
    <mergeCell ref="B3:E3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IgorMV</cp:lastModifiedBy>
  <cp:lastPrinted>2015-05-15T07:04:37Z</cp:lastPrinted>
  <dcterms:created xsi:type="dcterms:W3CDTF">1996-10-08T23:32:33Z</dcterms:created>
  <dcterms:modified xsi:type="dcterms:W3CDTF">2015-05-22T12:37:53Z</dcterms:modified>
  <cp:category/>
  <cp:version/>
  <cp:contentType/>
  <cp:contentStatus/>
</cp:coreProperties>
</file>